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KIT CONTABIL/Nova pasta/posse/03_2022/"/>
    </mc:Choice>
  </mc:AlternateContent>
  <xr:revisionPtr revIDLastSave="8" documentId="8_{31210ECE-1C15-420C-9CA4-8C9FC1C19188}" xr6:coauthVersionLast="47" xr6:coauthVersionMax="47" xr10:uidLastSave="{AFDF3CAA-733B-4D48-B788-7BC0CF921F7D}"/>
  <bookViews>
    <workbookView xWindow="-108" yWindow="-108" windowWidth="23256" windowHeight="12576" activeTab="4" xr2:uid="{EC2103EA-288A-4677-B6DE-5EAE87C39C05}"/>
  </bookViews>
  <sheets>
    <sheet name="ORÇAMENTO ACUMULADO POS 22" sheetId="1" r:id="rId1"/>
    <sheet name="JAN-22" sheetId="2" r:id="rId2"/>
    <sheet name="FEV-22" sheetId="3" r:id="rId3"/>
    <sheet name="MAR-22" sheetId="4" r:id="rId4"/>
    <sheet name="ABR-22" sheetId="5" r:id="rId5"/>
    <sheet name="MAI-22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6" l="1"/>
  <c r="I21" i="6"/>
  <c r="G21" i="6"/>
  <c r="O20" i="6"/>
  <c r="N19" i="6"/>
  <c r="N21" i="6" s="1"/>
  <c r="M19" i="6"/>
  <c r="M21" i="6" s="1"/>
  <c r="L19" i="6"/>
  <c r="L21" i="6" s="1"/>
  <c r="K19" i="6"/>
  <c r="K21" i="6" s="1"/>
  <c r="J19" i="6"/>
  <c r="I19" i="6"/>
  <c r="H19" i="6"/>
  <c r="H21" i="6" s="1"/>
  <c r="G19" i="6"/>
  <c r="F19" i="6"/>
  <c r="F21" i="6" s="1"/>
  <c r="E19" i="6"/>
  <c r="E21" i="6" s="1"/>
  <c r="D19" i="6"/>
  <c r="D21" i="6" s="1"/>
  <c r="C19" i="6"/>
  <c r="C21" i="6" s="1"/>
  <c r="O21" i="6" s="1"/>
  <c r="O18" i="6"/>
  <c r="O17" i="6"/>
  <c r="L21" i="5"/>
  <c r="I21" i="5"/>
  <c r="H21" i="5"/>
  <c r="G21" i="5"/>
  <c r="D21" i="5"/>
  <c r="O20" i="5"/>
  <c r="N19" i="5"/>
  <c r="N21" i="5" s="1"/>
  <c r="M19" i="5"/>
  <c r="M21" i="5" s="1"/>
  <c r="L19" i="5"/>
  <c r="K19" i="5"/>
  <c r="K21" i="5" s="1"/>
  <c r="J19" i="5"/>
  <c r="J21" i="5" s="1"/>
  <c r="I19" i="5"/>
  <c r="H19" i="5"/>
  <c r="G19" i="5"/>
  <c r="F19" i="5"/>
  <c r="F21" i="5" s="1"/>
  <c r="E19" i="5"/>
  <c r="E21" i="5" s="1"/>
  <c r="D19" i="5"/>
  <c r="C19" i="5"/>
  <c r="C21" i="5" s="1"/>
  <c r="O21" i="5" s="1"/>
  <c r="O18" i="5"/>
  <c r="O17" i="5"/>
  <c r="N21" i="4"/>
  <c r="M21" i="4"/>
  <c r="L21" i="4"/>
  <c r="H21" i="4"/>
  <c r="G21" i="4"/>
  <c r="E21" i="4"/>
  <c r="D21" i="4"/>
  <c r="O20" i="4"/>
  <c r="N19" i="4"/>
  <c r="M19" i="4"/>
  <c r="L19" i="4"/>
  <c r="K19" i="4"/>
  <c r="K21" i="4" s="1"/>
  <c r="J19" i="4"/>
  <c r="J21" i="4" s="1"/>
  <c r="I19" i="4"/>
  <c r="I21" i="4" s="1"/>
  <c r="H19" i="4"/>
  <c r="G19" i="4"/>
  <c r="E19" i="4"/>
  <c r="D19" i="4"/>
  <c r="C19" i="4"/>
  <c r="C21" i="4" s="1"/>
  <c r="O18" i="4"/>
  <c r="O17" i="4"/>
  <c r="K21" i="3"/>
  <c r="H21" i="3"/>
  <c r="D21" i="3"/>
  <c r="C21" i="3"/>
  <c r="O20" i="3"/>
  <c r="N19" i="3"/>
  <c r="N21" i="3" s="1"/>
  <c r="M19" i="3"/>
  <c r="M21" i="3" s="1"/>
  <c r="L19" i="3"/>
  <c r="L21" i="3" s="1"/>
  <c r="K19" i="3"/>
  <c r="J19" i="3"/>
  <c r="J21" i="3" s="1"/>
  <c r="I19" i="3"/>
  <c r="I21" i="3" s="1"/>
  <c r="H19" i="3"/>
  <c r="G19" i="3"/>
  <c r="G21" i="3" s="1"/>
  <c r="D19" i="3"/>
  <c r="C19" i="3"/>
  <c r="O18" i="3"/>
  <c r="O17" i="3"/>
  <c r="K21" i="2"/>
  <c r="H21" i="2"/>
  <c r="G21" i="2"/>
  <c r="C21" i="2"/>
  <c r="O20" i="2"/>
  <c r="N19" i="2"/>
  <c r="N21" i="2" s="1"/>
  <c r="M19" i="2"/>
  <c r="M21" i="2" s="1"/>
  <c r="L19" i="2"/>
  <c r="L21" i="2" s="1"/>
  <c r="K19" i="2"/>
  <c r="J19" i="2"/>
  <c r="J21" i="2" s="1"/>
  <c r="I19" i="2"/>
  <c r="I21" i="2" s="1"/>
  <c r="H19" i="2"/>
  <c r="G19" i="2"/>
  <c r="O21" i="2"/>
  <c r="C19" i="2"/>
  <c r="O18" i="2"/>
  <c r="O17" i="2"/>
  <c r="L21" i="1"/>
  <c r="I21" i="1"/>
  <c r="G21" i="1"/>
  <c r="D21" i="1"/>
  <c r="O20" i="1"/>
  <c r="N19" i="1"/>
  <c r="N21" i="1" s="1"/>
  <c r="M19" i="1"/>
  <c r="M21" i="1" s="1"/>
  <c r="L19" i="1"/>
  <c r="K19" i="1"/>
  <c r="K21" i="1" s="1"/>
  <c r="J19" i="1"/>
  <c r="J21" i="1" s="1"/>
  <c r="I19" i="1"/>
  <c r="H19" i="1"/>
  <c r="H21" i="1" s="1"/>
  <c r="G19" i="1"/>
  <c r="F19" i="1"/>
  <c r="F21" i="1" s="1"/>
  <c r="E19" i="1"/>
  <c r="E21" i="1" s="1"/>
  <c r="D19" i="1"/>
  <c r="C19" i="1"/>
  <c r="C21" i="1" s="1"/>
  <c r="O18" i="1"/>
  <c r="O17" i="1"/>
  <c r="O19" i="6" l="1"/>
  <c r="O19" i="5"/>
  <c r="O21" i="4"/>
  <c r="O19" i="4"/>
  <c r="O21" i="3"/>
  <c r="O19" i="3"/>
  <c r="O19" i="2"/>
  <c r="O21" i="1"/>
  <c r="O19" i="1"/>
</calcChain>
</file>

<file path=xl/sharedStrings.xml><?xml version="1.0" encoding="utf-8"?>
<sst xmlns="http://schemas.openxmlformats.org/spreadsheetml/2006/main" count="102" uniqueCount="17">
  <si>
    <r>
      <rPr>
        <b/>
        <sz val="10"/>
        <color rgb="FF000000"/>
        <rFont val="Times New Roman"/>
        <family val="1"/>
      </rPr>
      <t>Organização Social:</t>
    </r>
    <r>
      <rPr>
        <sz val="10"/>
        <color rgb="FF000000"/>
        <rFont val="Times New Roman"/>
        <family val="1"/>
      </rPr>
      <t xml:space="preserve"> Instituto Cem</t>
    </r>
  </si>
  <si>
    <r>
      <t xml:space="preserve">Unidade gerida: </t>
    </r>
    <r>
      <rPr>
        <sz val="10"/>
        <color rgb="FF000000"/>
        <rFont val="Times New Roman"/>
        <family val="1"/>
      </rPr>
      <t>Policlínica Estadual da região Nordeste - Posse/GO</t>
    </r>
  </si>
  <si>
    <r>
      <rPr>
        <b/>
        <sz val="10"/>
        <color rgb="FF000000"/>
        <rFont val="Times New Roman"/>
        <family val="1"/>
      </rPr>
      <t>Contrato de Gestão nº:</t>
    </r>
    <r>
      <rPr>
        <sz val="10"/>
        <color rgb="FF000000"/>
        <rFont val="Times New Roman"/>
        <family val="1"/>
      </rPr>
      <t xml:space="preserve"> 051/2020 SES/GO</t>
    </r>
  </si>
  <si>
    <r>
      <t xml:space="preserve">Vigência do Contrato de Gestão / Termo Aditivo: </t>
    </r>
    <r>
      <rPr>
        <sz val="10"/>
        <color rgb="FF000000"/>
        <rFont val="Times New Roman"/>
        <family val="1"/>
      </rPr>
      <t xml:space="preserve">41 Meses e 12 Dias - Publicação em Diario oficial </t>
    </r>
  </si>
  <si>
    <r>
      <t xml:space="preserve">Valor do repasse mensal do Contrato de Gestão: </t>
    </r>
    <r>
      <rPr>
        <sz val="10"/>
        <color rgb="FF000000"/>
        <rFont val="Times New Roman"/>
        <family val="1"/>
      </rPr>
      <t>1.657.804,24</t>
    </r>
  </si>
  <si>
    <t>*Todos os campos são de preenchimento obrigatório</t>
  </si>
  <si>
    <t>PLANILHA DE ORÇAMENTO DA ENTIDADE INDIVIDUALIZADO POR CONTRATO DE GESTÃO</t>
  </si>
  <si>
    <t>DESCRIÇÃO</t>
  </si>
  <si>
    <t>Acumulado de 2022</t>
  </si>
  <si>
    <t>PESSOAL (A)</t>
  </si>
  <si>
    <t>INSUMOS E DESPESAS GERAIS (B)</t>
  </si>
  <si>
    <t>SUBTOTAL (C) = A + B</t>
  </si>
  <si>
    <t>INVESTIMENTO (D)</t>
  </si>
  <si>
    <t>TOTAL (C + D)</t>
  </si>
  <si>
    <t>Fonte: "Siof"</t>
  </si>
  <si>
    <t>Nota</t>
  </si>
  <si>
    <t>1- PROJEÇÃO DE RECEITA MENSAL CONFORME CONTRATO DE GESTÃO 051/2020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</si>
</sst>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[$R$ -416]#,##0.00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rgb="FFFFFFFF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i/>
      <sz val="8"/>
      <color rgb="FF000000"/>
      <name val="Arial"/>
      <family val="2"/>
    </font>
    <font>
      <i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3F3F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/>
        <bgColor rgb="FF339966"/>
      </patternFill>
    </fill>
    <fill>
      <patternFill patternType="solid">
        <fgColor theme="4"/>
        <bgColor rgb="FF96969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4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4" borderId="0" xfId="0" applyFont="1" applyFill="1"/>
    <xf numFmtId="0" fontId="3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6" fillId="5" borderId="4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0" fontId="8" fillId="6" borderId="7" xfId="0" applyFont="1" applyFill="1" applyBorder="1" applyAlignment="1">
      <alignment horizontal="center"/>
    </xf>
    <xf numFmtId="165" fontId="9" fillId="6" borderId="0" xfId="0" applyNumberFormat="1" applyFont="1" applyFill="1" applyAlignment="1">
      <alignment horizontal="right"/>
    </xf>
    <xf numFmtId="165" fontId="9" fillId="6" borderId="8" xfId="0" applyNumberFormat="1" applyFont="1" applyFill="1" applyBorder="1" applyAlignment="1">
      <alignment horizontal="right"/>
    </xf>
    <xf numFmtId="0" fontId="8" fillId="6" borderId="9" xfId="0" applyFont="1" applyFill="1" applyBorder="1" applyAlignment="1">
      <alignment horizontal="center"/>
    </xf>
    <xf numFmtId="165" fontId="9" fillId="6" borderId="10" xfId="0" applyNumberFormat="1" applyFont="1" applyFill="1" applyBorder="1" applyAlignment="1">
      <alignment horizontal="right"/>
    </xf>
    <xf numFmtId="165" fontId="9" fillId="6" borderId="11" xfId="0" applyNumberFormat="1" applyFont="1" applyFill="1" applyBorder="1" applyAlignment="1">
      <alignment horizontal="right"/>
    </xf>
    <xf numFmtId="0" fontId="10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605118</xdr:colOff>
      <xdr:row>1</xdr:row>
      <xdr:rowOff>0</xdr:rowOff>
    </xdr:from>
    <xdr:ext cx="12781838" cy="739588"/>
    <xdr:pic>
      <xdr:nvPicPr>
        <xdr:cNvPr id="2" name="Imagem 2">
          <a:extLst>
            <a:ext uri="{FF2B5EF4-FFF2-40B4-BE49-F238E27FC236}">
              <a16:creationId xmlns:a16="http://schemas.microsoft.com/office/drawing/2014/main" id="{FC123861-F3E5-412B-A9A0-187026E55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5118" y="129540"/>
          <a:ext cx="12781838" cy="73958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9</xdr:col>
      <xdr:colOff>1296827</xdr:colOff>
      <xdr:row>1</xdr:row>
      <xdr:rowOff>114098</xdr:rowOff>
    </xdr:from>
    <xdr:ext cx="1307740" cy="717175"/>
    <xdr:pic>
      <xdr:nvPicPr>
        <xdr:cNvPr id="3" name="Imagem 2">
          <a:extLst>
            <a:ext uri="{FF2B5EF4-FFF2-40B4-BE49-F238E27FC236}">
              <a16:creationId xmlns:a16="http://schemas.microsoft.com/office/drawing/2014/main" id="{6D18569C-804C-4DDE-8306-BC4606D6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4127" y="24363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605118</xdr:colOff>
      <xdr:row>1</xdr:row>
      <xdr:rowOff>0</xdr:rowOff>
    </xdr:from>
    <xdr:ext cx="12781838" cy="739588"/>
    <xdr:pic>
      <xdr:nvPicPr>
        <xdr:cNvPr id="2" name="Imagem 2">
          <a:extLst>
            <a:ext uri="{FF2B5EF4-FFF2-40B4-BE49-F238E27FC236}">
              <a16:creationId xmlns:a16="http://schemas.microsoft.com/office/drawing/2014/main" id="{69B0D4AF-CD4E-4AA8-B82A-EBBF904A4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5118" y="129540"/>
          <a:ext cx="12781838" cy="73958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9</xdr:col>
      <xdr:colOff>1296827</xdr:colOff>
      <xdr:row>1</xdr:row>
      <xdr:rowOff>114098</xdr:rowOff>
    </xdr:from>
    <xdr:ext cx="1307740" cy="717175"/>
    <xdr:pic>
      <xdr:nvPicPr>
        <xdr:cNvPr id="3" name="Imagem 2">
          <a:extLst>
            <a:ext uri="{FF2B5EF4-FFF2-40B4-BE49-F238E27FC236}">
              <a16:creationId xmlns:a16="http://schemas.microsoft.com/office/drawing/2014/main" id="{38F8BF14-825B-44A2-834E-ECA1FACB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4427" y="24363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605118</xdr:colOff>
      <xdr:row>1</xdr:row>
      <xdr:rowOff>0</xdr:rowOff>
    </xdr:from>
    <xdr:ext cx="12781838" cy="739588"/>
    <xdr:pic>
      <xdr:nvPicPr>
        <xdr:cNvPr id="2" name="Imagem 2">
          <a:extLst>
            <a:ext uri="{FF2B5EF4-FFF2-40B4-BE49-F238E27FC236}">
              <a16:creationId xmlns:a16="http://schemas.microsoft.com/office/drawing/2014/main" id="{F77EEF87-04F5-4784-A551-FCBED28F1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5118" y="129540"/>
          <a:ext cx="12781838" cy="73958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9</xdr:col>
      <xdr:colOff>1296827</xdr:colOff>
      <xdr:row>1</xdr:row>
      <xdr:rowOff>114098</xdr:rowOff>
    </xdr:from>
    <xdr:ext cx="1307740" cy="717175"/>
    <xdr:pic>
      <xdr:nvPicPr>
        <xdr:cNvPr id="3" name="Imagem 2">
          <a:extLst>
            <a:ext uri="{FF2B5EF4-FFF2-40B4-BE49-F238E27FC236}">
              <a16:creationId xmlns:a16="http://schemas.microsoft.com/office/drawing/2014/main" id="{B28ABC6D-99EF-45E7-8D16-E8A78794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4427" y="24363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605118</xdr:colOff>
      <xdr:row>1</xdr:row>
      <xdr:rowOff>0</xdr:rowOff>
    </xdr:from>
    <xdr:ext cx="12781838" cy="739588"/>
    <xdr:pic>
      <xdr:nvPicPr>
        <xdr:cNvPr id="4" name="Imagem 2">
          <a:extLst>
            <a:ext uri="{FF2B5EF4-FFF2-40B4-BE49-F238E27FC236}">
              <a16:creationId xmlns:a16="http://schemas.microsoft.com/office/drawing/2014/main" id="{C7186CA0-3967-4E44-B242-F266B242E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5118" y="129540"/>
          <a:ext cx="12781838" cy="73958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9</xdr:col>
      <xdr:colOff>1296827</xdr:colOff>
      <xdr:row>1</xdr:row>
      <xdr:rowOff>114098</xdr:rowOff>
    </xdr:from>
    <xdr:ext cx="1307740" cy="717175"/>
    <xdr:pic>
      <xdr:nvPicPr>
        <xdr:cNvPr id="5" name="Imagem 4">
          <a:extLst>
            <a:ext uri="{FF2B5EF4-FFF2-40B4-BE49-F238E27FC236}">
              <a16:creationId xmlns:a16="http://schemas.microsoft.com/office/drawing/2014/main" id="{127BF30F-A80A-45FC-8EF6-88FDBECA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4427" y="24363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605118</xdr:colOff>
      <xdr:row>1</xdr:row>
      <xdr:rowOff>0</xdr:rowOff>
    </xdr:from>
    <xdr:ext cx="12781838" cy="739588"/>
    <xdr:pic>
      <xdr:nvPicPr>
        <xdr:cNvPr id="2" name="Imagem 2">
          <a:extLst>
            <a:ext uri="{FF2B5EF4-FFF2-40B4-BE49-F238E27FC236}">
              <a16:creationId xmlns:a16="http://schemas.microsoft.com/office/drawing/2014/main" id="{4462FF2B-CE21-4312-B1B6-82E201485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5118" y="129540"/>
          <a:ext cx="12781838" cy="73958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9</xdr:col>
      <xdr:colOff>1296827</xdr:colOff>
      <xdr:row>1</xdr:row>
      <xdr:rowOff>114098</xdr:rowOff>
    </xdr:from>
    <xdr:ext cx="1307740" cy="717175"/>
    <xdr:pic>
      <xdr:nvPicPr>
        <xdr:cNvPr id="3" name="Imagem 2">
          <a:extLst>
            <a:ext uri="{FF2B5EF4-FFF2-40B4-BE49-F238E27FC236}">
              <a16:creationId xmlns:a16="http://schemas.microsoft.com/office/drawing/2014/main" id="{25EABEBC-F941-4FB2-B2D7-7F14E8B3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4427" y="24363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605118</xdr:colOff>
      <xdr:row>1</xdr:row>
      <xdr:rowOff>0</xdr:rowOff>
    </xdr:from>
    <xdr:ext cx="12781838" cy="739588"/>
    <xdr:pic>
      <xdr:nvPicPr>
        <xdr:cNvPr id="2" name="Imagem 2">
          <a:extLst>
            <a:ext uri="{FF2B5EF4-FFF2-40B4-BE49-F238E27FC236}">
              <a16:creationId xmlns:a16="http://schemas.microsoft.com/office/drawing/2014/main" id="{83B0D95C-E115-4626-AD40-0A964C206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5118" y="129540"/>
          <a:ext cx="12781838" cy="73958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9</xdr:col>
      <xdr:colOff>1296827</xdr:colOff>
      <xdr:row>1</xdr:row>
      <xdr:rowOff>114098</xdr:rowOff>
    </xdr:from>
    <xdr:ext cx="1307740" cy="717175"/>
    <xdr:pic>
      <xdr:nvPicPr>
        <xdr:cNvPr id="3" name="Imagem 2">
          <a:extLst>
            <a:ext uri="{FF2B5EF4-FFF2-40B4-BE49-F238E27FC236}">
              <a16:creationId xmlns:a16="http://schemas.microsoft.com/office/drawing/2014/main" id="{35A69E63-DAF2-4CA5-8532-3BB92B71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4427" y="24363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605118</xdr:colOff>
      <xdr:row>1</xdr:row>
      <xdr:rowOff>0</xdr:rowOff>
    </xdr:from>
    <xdr:ext cx="12781838" cy="739588"/>
    <xdr:pic>
      <xdr:nvPicPr>
        <xdr:cNvPr id="2" name="Imagem 2">
          <a:extLst>
            <a:ext uri="{FF2B5EF4-FFF2-40B4-BE49-F238E27FC236}">
              <a16:creationId xmlns:a16="http://schemas.microsoft.com/office/drawing/2014/main" id="{A2F87A90-84BF-4488-A0B2-94E181778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5118" y="129540"/>
          <a:ext cx="12781838" cy="73958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9</xdr:col>
      <xdr:colOff>1296827</xdr:colOff>
      <xdr:row>1</xdr:row>
      <xdr:rowOff>114098</xdr:rowOff>
    </xdr:from>
    <xdr:ext cx="1307740" cy="717175"/>
    <xdr:pic>
      <xdr:nvPicPr>
        <xdr:cNvPr id="3" name="Imagem 2">
          <a:extLst>
            <a:ext uri="{FF2B5EF4-FFF2-40B4-BE49-F238E27FC236}">
              <a16:creationId xmlns:a16="http://schemas.microsoft.com/office/drawing/2014/main" id="{C84AC8D4-739A-4229-B68A-6676F4C3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4427" y="24363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F120-7B03-4E82-AB11-F652816DA09B}">
  <dimension ref="B1:P25"/>
  <sheetViews>
    <sheetView workbookViewId="0">
      <selection sqref="A1:XFD1048576"/>
    </sheetView>
  </sheetViews>
  <sheetFormatPr defaultRowHeight="14.4" x14ac:dyDescent="0.3"/>
  <cols>
    <col min="2" max="2" width="84.5546875" bestFit="1" customWidth="1"/>
    <col min="3" max="6" width="14.21875" bestFit="1" customWidth="1"/>
    <col min="7" max="7" width="8.6640625" bestFit="1" customWidth="1"/>
    <col min="8" max="8" width="8.109375" bestFit="1" customWidth="1"/>
    <col min="9" max="9" width="7.77734375" bestFit="1" customWidth="1"/>
    <col min="10" max="10" width="8.44140625" bestFit="1" customWidth="1"/>
    <col min="11" max="11" width="7.88671875" bestFit="1" customWidth="1"/>
    <col min="12" max="12" width="8.21875" bestFit="1" customWidth="1"/>
    <col min="13" max="13" width="8.44140625" bestFit="1" customWidth="1"/>
    <col min="14" max="14" width="8.109375" bestFit="1" customWidth="1"/>
    <col min="15" max="15" width="17.21875" bestFit="1" customWidth="1"/>
  </cols>
  <sheetData>
    <row r="1" spans="2:16" s="1" customFormat="1" ht="10.199999999999999" x14ac:dyDescent="0.2"/>
    <row r="2" spans="2:16" s="1" customFormat="1" ht="10.199999999999999" x14ac:dyDescent="0.2"/>
    <row r="3" spans="2:16" s="1" customFormat="1" ht="10.199999999999999" x14ac:dyDescent="0.2"/>
    <row r="4" spans="2:16" s="1" customFormat="1" ht="10.199999999999999" x14ac:dyDescent="0.2"/>
    <row r="5" spans="2:16" s="1" customFormat="1" ht="10.199999999999999" x14ac:dyDescent="0.2"/>
    <row r="6" spans="2:16" s="1" customFormat="1" ht="10.199999999999999" x14ac:dyDescent="0.2"/>
    <row r="7" spans="2:16" s="1" customFormat="1" ht="13.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s="1" customFormat="1" ht="13.2" x14ac:dyDescent="0.25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s="1" customFormat="1" ht="13.2" x14ac:dyDescent="0.25">
      <c r="B9" s="4" t="s">
        <v>0</v>
      </c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</row>
    <row r="10" spans="2:16" s="1" customFormat="1" ht="13.2" x14ac:dyDescent="0.25">
      <c r="B10" s="5" t="s">
        <v>1</v>
      </c>
      <c r="C10" s="6"/>
      <c r="D10" s="6"/>
      <c r="E10" s="6"/>
      <c r="F10" s="6"/>
      <c r="G10" s="6"/>
      <c r="H10" s="6"/>
      <c r="I10" s="2"/>
      <c r="J10" s="2"/>
      <c r="K10" s="2"/>
      <c r="L10" s="2"/>
      <c r="M10" s="2"/>
      <c r="N10" s="2"/>
      <c r="O10" s="2"/>
      <c r="P10" s="2"/>
    </row>
    <row r="11" spans="2:16" s="1" customFormat="1" ht="13.2" x14ac:dyDescent="0.25">
      <c r="B11" s="6" t="s">
        <v>2</v>
      </c>
      <c r="C11" s="6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</row>
    <row r="12" spans="2:16" s="7" customFormat="1" ht="11.25" customHeight="1" x14ac:dyDescent="0.25">
      <c r="B12" s="8" t="s">
        <v>3</v>
      </c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</row>
    <row r="13" spans="2:16" s="1" customFormat="1" ht="22.5" customHeight="1" x14ac:dyDescent="0.25">
      <c r="B13" s="11" t="s">
        <v>4</v>
      </c>
      <c r="C13" s="12"/>
      <c r="D13" s="12"/>
      <c r="E13" s="12"/>
      <c r="F13" s="12"/>
      <c r="G13" s="12"/>
      <c r="H13" s="12"/>
      <c r="I13" s="2"/>
      <c r="J13" s="2"/>
      <c r="K13" s="2"/>
      <c r="L13" s="2"/>
      <c r="M13" s="2"/>
      <c r="N13" s="2"/>
      <c r="O13" s="2"/>
      <c r="P13" s="2"/>
    </row>
    <row r="14" spans="2:16" s="1" customFormat="1" ht="13.2" hidden="1" x14ac:dyDescent="0.25">
      <c r="B14" s="13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s="1" customFormat="1" ht="14.25" customHeight="1" x14ac:dyDescent="0.25">
      <c r="B15" s="14" t="s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s="1" customFormat="1" ht="13.2" x14ac:dyDescent="0.25">
      <c r="B16" s="15" t="s">
        <v>7</v>
      </c>
      <c r="C16" s="16">
        <v>44562</v>
      </c>
      <c r="D16" s="16">
        <v>44593</v>
      </c>
      <c r="E16" s="16">
        <v>44621</v>
      </c>
      <c r="F16" s="16">
        <v>44652</v>
      </c>
      <c r="G16" s="16">
        <v>44682</v>
      </c>
      <c r="H16" s="16">
        <v>44713</v>
      </c>
      <c r="I16" s="16">
        <v>44743</v>
      </c>
      <c r="J16" s="16">
        <v>44774</v>
      </c>
      <c r="K16" s="16">
        <v>44805</v>
      </c>
      <c r="L16" s="16">
        <v>44835</v>
      </c>
      <c r="M16" s="16">
        <v>44866</v>
      </c>
      <c r="N16" s="16">
        <v>44896</v>
      </c>
      <c r="O16" s="17" t="s">
        <v>8</v>
      </c>
      <c r="P16" s="2"/>
    </row>
    <row r="17" spans="2:16" s="1" customFormat="1" ht="13.2" x14ac:dyDescent="0.25">
      <c r="B17" s="18" t="s">
        <v>9</v>
      </c>
      <c r="C17" s="19">
        <v>219391.29</v>
      </c>
      <c r="D17" s="19">
        <v>219391.29</v>
      </c>
      <c r="E17" s="19">
        <v>219391.29</v>
      </c>
      <c r="F17" s="19">
        <v>219391.29</v>
      </c>
      <c r="G17" s="19"/>
      <c r="H17" s="19"/>
      <c r="I17" s="19"/>
      <c r="J17" s="19"/>
      <c r="K17" s="19"/>
      <c r="L17" s="19"/>
      <c r="M17" s="19"/>
      <c r="N17" s="19"/>
      <c r="O17" s="20">
        <f>SUM(C17:N17)</f>
        <v>877565.16</v>
      </c>
      <c r="P17" s="2"/>
    </row>
    <row r="18" spans="2:16" s="1" customFormat="1" ht="13.2" x14ac:dyDescent="0.25">
      <c r="B18" s="18" t="s">
        <v>10</v>
      </c>
      <c r="C18" s="19">
        <v>1438412.95</v>
      </c>
      <c r="D18" s="19">
        <v>1438412.95</v>
      </c>
      <c r="E18" s="19">
        <v>1438412.95</v>
      </c>
      <c r="F18" s="19">
        <v>1438412.95</v>
      </c>
      <c r="G18" s="19"/>
      <c r="H18" s="19"/>
      <c r="I18" s="19"/>
      <c r="J18" s="19"/>
      <c r="K18" s="19"/>
      <c r="L18" s="19"/>
      <c r="M18" s="19"/>
      <c r="N18" s="19"/>
      <c r="O18" s="20">
        <f>SUM(C18:N18)</f>
        <v>5753651.7999999998</v>
      </c>
      <c r="P18" s="2"/>
    </row>
    <row r="19" spans="2:16" s="1" customFormat="1" ht="13.2" x14ac:dyDescent="0.25">
      <c r="B19" s="21" t="s">
        <v>11</v>
      </c>
      <c r="C19" s="22">
        <f t="shared" ref="C19:D19" si="0">C17+C18</f>
        <v>1657804.24</v>
      </c>
      <c r="D19" s="22">
        <f t="shared" si="0"/>
        <v>1657804.24</v>
      </c>
      <c r="E19" s="22">
        <f>E17+E18</f>
        <v>1657804.24</v>
      </c>
      <c r="F19" s="22">
        <f t="shared" ref="F19:N19" si="1">F17+F18</f>
        <v>1657804.24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3">
        <f>SUM(C19:N19)</f>
        <v>6631216.96</v>
      </c>
      <c r="P19" s="2"/>
    </row>
    <row r="20" spans="2:16" s="1" customFormat="1" ht="13.2" x14ac:dyDescent="0.25">
      <c r="B20" s="18" t="s">
        <v>12</v>
      </c>
      <c r="C20" s="19"/>
      <c r="D20" s="19">
        <v>6257</v>
      </c>
      <c r="E20" s="19">
        <v>675723.58</v>
      </c>
      <c r="F20" s="19"/>
      <c r="G20" s="19"/>
      <c r="H20" s="19"/>
      <c r="I20" s="19"/>
      <c r="J20" s="19"/>
      <c r="K20" s="19"/>
      <c r="L20" s="19"/>
      <c r="M20" s="19"/>
      <c r="N20" s="19"/>
      <c r="O20" s="20">
        <f>SUM(C20:N20)</f>
        <v>681980.58</v>
      </c>
      <c r="P20" s="2"/>
    </row>
    <row r="21" spans="2:16" s="1" customFormat="1" ht="13.2" x14ac:dyDescent="0.25">
      <c r="B21" s="24" t="s">
        <v>13</v>
      </c>
      <c r="C21" s="25">
        <f t="shared" ref="C21:N21" si="2">C19+C20</f>
        <v>1657804.24</v>
      </c>
      <c r="D21" s="25">
        <f t="shared" si="2"/>
        <v>1664061.24</v>
      </c>
      <c r="E21" s="25">
        <f t="shared" si="2"/>
        <v>2333527.8199999998</v>
      </c>
      <c r="F21" s="25">
        <f t="shared" si="2"/>
        <v>1657804.24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6">
        <f>SUM(C21:N21)</f>
        <v>7313197.54</v>
      </c>
      <c r="P21" s="2"/>
    </row>
    <row r="22" spans="2:16" s="27" customFormat="1" ht="13.2" x14ac:dyDescent="0.25">
      <c r="B22" s="28" t="s">
        <v>14</v>
      </c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</row>
    <row r="23" spans="2:16" s="1" customFormat="1" ht="13.2" x14ac:dyDescent="0.25">
      <c r="B23" s="2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s="1" customFormat="1" ht="13.2" x14ac:dyDescent="0.25">
      <c r="B24" s="2" t="s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s="1" customFormat="1" ht="13.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6">
    <mergeCell ref="B9:H9"/>
    <mergeCell ref="B10:H10"/>
    <mergeCell ref="B11:H11"/>
    <mergeCell ref="B12:H12"/>
    <mergeCell ref="B13:H13"/>
    <mergeCell ref="B22:I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2EDE-00D2-4FEC-AC56-4F4C7A48F493}">
  <sheetPr>
    <pageSetUpPr fitToPage="1"/>
  </sheetPr>
  <dimension ref="B1:P25"/>
  <sheetViews>
    <sheetView workbookViewId="0">
      <selection activeCell="D17" sqref="D17:F21"/>
    </sheetView>
  </sheetViews>
  <sheetFormatPr defaultRowHeight="14.4" x14ac:dyDescent="0.3"/>
  <cols>
    <col min="2" max="2" width="84.5546875" bestFit="1" customWidth="1"/>
    <col min="3" max="6" width="14.21875" bestFit="1" customWidth="1"/>
    <col min="7" max="7" width="8.6640625" bestFit="1" customWidth="1"/>
    <col min="8" max="8" width="8.109375" bestFit="1" customWidth="1"/>
    <col min="9" max="9" width="7.77734375" bestFit="1" customWidth="1"/>
    <col min="10" max="10" width="8.44140625" bestFit="1" customWidth="1"/>
    <col min="11" max="11" width="7.88671875" bestFit="1" customWidth="1"/>
    <col min="12" max="12" width="8.21875" bestFit="1" customWidth="1"/>
    <col min="13" max="13" width="8.44140625" bestFit="1" customWidth="1"/>
    <col min="14" max="14" width="8.109375" bestFit="1" customWidth="1"/>
    <col min="15" max="15" width="17.21875" bestFit="1" customWidth="1"/>
  </cols>
  <sheetData>
    <row r="1" spans="2:16" s="1" customFormat="1" ht="10.199999999999999" x14ac:dyDescent="0.2"/>
    <row r="2" spans="2:16" s="1" customFormat="1" ht="10.199999999999999" x14ac:dyDescent="0.2"/>
    <row r="3" spans="2:16" s="1" customFormat="1" ht="10.199999999999999" x14ac:dyDescent="0.2"/>
    <row r="4" spans="2:16" s="1" customFormat="1" ht="10.199999999999999" x14ac:dyDescent="0.2"/>
    <row r="5" spans="2:16" s="1" customFormat="1" ht="10.199999999999999" x14ac:dyDescent="0.2"/>
    <row r="6" spans="2:16" s="1" customFormat="1" ht="10.199999999999999" x14ac:dyDescent="0.2"/>
    <row r="7" spans="2:16" s="1" customFormat="1" ht="13.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s="1" customFormat="1" ht="13.2" x14ac:dyDescent="0.25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s="1" customFormat="1" ht="13.2" x14ac:dyDescent="0.25">
      <c r="B9" s="4" t="s">
        <v>0</v>
      </c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</row>
    <row r="10" spans="2:16" s="1" customFormat="1" ht="13.2" x14ac:dyDescent="0.25">
      <c r="B10" s="5" t="s">
        <v>1</v>
      </c>
      <c r="C10" s="6"/>
      <c r="D10" s="6"/>
      <c r="E10" s="6"/>
      <c r="F10" s="6"/>
      <c r="G10" s="6"/>
      <c r="H10" s="6"/>
      <c r="I10" s="2"/>
      <c r="J10" s="2"/>
      <c r="K10" s="2"/>
      <c r="L10" s="2"/>
      <c r="M10" s="2"/>
      <c r="N10" s="2"/>
      <c r="O10" s="2"/>
      <c r="P10" s="2"/>
    </row>
    <row r="11" spans="2:16" s="1" customFormat="1" ht="13.2" x14ac:dyDescent="0.25">
      <c r="B11" s="6" t="s">
        <v>2</v>
      </c>
      <c r="C11" s="6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</row>
    <row r="12" spans="2:16" s="7" customFormat="1" ht="11.25" customHeight="1" x14ac:dyDescent="0.25">
      <c r="B12" s="8" t="s">
        <v>3</v>
      </c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</row>
    <row r="13" spans="2:16" s="1" customFormat="1" ht="22.5" customHeight="1" x14ac:dyDescent="0.25">
      <c r="B13" s="11" t="s">
        <v>4</v>
      </c>
      <c r="C13" s="12"/>
      <c r="D13" s="12"/>
      <c r="E13" s="12"/>
      <c r="F13" s="12"/>
      <c r="G13" s="12"/>
      <c r="H13" s="12"/>
      <c r="I13" s="2"/>
      <c r="J13" s="2"/>
      <c r="K13" s="2"/>
      <c r="L13" s="2"/>
      <c r="M13" s="2"/>
      <c r="N13" s="2"/>
      <c r="O13" s="2"/>
      <c r="P13" s="2"/>
    </row>
    <row r="14" spans="2:16" s="1" customFormat="1" ht="13.2" hidden="1" x14ac:dyDescent="0.25">
      <c r="B14" s="13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s="1" customFormat="1" ht="14.25" customHeight="1" x14ac:dyDescent="0.25">
      <c r="B15" s="14" t="s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s="1" customFormat="1" ht="13.2" x14ac:dyDescent="0.25">
      <c r="B16" s="15" t="s">
        <v>7</v>
      </c>
      <c r="C16" s="16">
        <v>44562</v>
      </c>
      <c r="D16" s="16">
        <v>44593</v>
      </c>
      <c r="E16" s="16">
        <v>44621</v>
      </c>
      <c r="F16" s="16">
        <v>44652</v>
      </c>
      <c r="G16" s="16">
        <v>44682</v>
      </c>
      <c r="H16" s="16">
        <v>44713</v>
      </c>
      <c r="I16" s="16">
        <v>44743</v>
      </c>
      <c r="J16" s="16">
        <v>44774</v>
      </c>
      <c r="K16" s="16">
        <v>44805</v>
      </c>
      <c r="L16" s="16">
        <v>44835</v>
      </c>
      <c r="M16" s="16">
        <v>44866</v>
      </c>
      <c r="N16" s="16">
        <v>44896</v>
      </c>
      <c r="O16" s="17" t="s">
        <v>8</v>
      </c>
      <c r="P16" s="2"/>
    </row>
    <row r="17" spans="2:16" s="1" customFormat="1" ht="13.2" x14ac:dyDescent="0.25">
      <c r="B17" s="18" t="s">
        <v>9</v>
      </c>
      <c r="C17" s="19">
        <v>219391.29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>
        <f>SUM(C17:N17)</f>
        <v>219391.29</v>
      </c>
      <c r="P17" s="2"/>
    </row>
    <row r="18" spans="2:16" s="1" customFormat="1" ht="13.2" x14ac:dyDescent="0.25">
      <c r="B18" s="18" t="s">
        <v>10</v>
      </c>
      <c r="C18" s="19">
        <v>1438412.95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>
        <f>SUM(C18:N18)</f>
        <v>1438412.95</v>
      </c>
      <c r="P18" s="2"/>
    </row>
    <row r="19" spans="2:16" s="1" customFormat="1" ht="13.2" x14ac:dyDescent="0.25">
      <c r="B19" s="21" t="s">
        <v>11</v>
      </c>
      <c r="C19" s="22">
        <f t="shared" ref="C19:D19" si="0">C17+C18</f>
        <v>1657804.24</v>
      </c>
      <c r="D19" s="22"/>
      <c r="E19" s="22"/>
      <c r="F19" s="22"/>
      <c r="G19" s="22">
        <f t="shared" ref="F19:N19" si="1">G17+G18</f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3">
        <f>SUM(C19:N19)</f>
        <v>1657804.24</v>
      </c>
      <c r="P19" s="2"/>
    </row>
    <row r="20" spans="2:16" s="1" customFormat="1" ht="13.2" x14ac:dyDescent="0.25">
      <c r="B20" s="18" t="s">
        <v>12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>
        <f>SUM(C20:N20)</f>
        <v>0</v>
      </c>
      <c r="P20" s="2"/>
    </row>
    <row r="21" spans="2:16" s="1" customFormat="1" ht="13.2" x14ac:dyDescent="0.25">
      <c r="B21" s="24" t="s">
        <v>13</v>
      </c>
      <c r="C21" s="25">
        <f t="shared" ref="C21:N21" si="2">C19+C20</f>
        <v>1657804.24</v>
      </c>
      <c r="D21" s="25"/>
      <c r="E21" s="25"/>
      <c r="F21" s="25"/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6">
        <f>SUM(C21:N21)</f>
        <v>1657804.24</v>
      </c>
      <c r="P21" s="2"/>
    </row>
    <row r="22" spans="2:16" s="27" customFormat="1" ht="13.2" x14ac:dyDescent="0.25">
      <c r="B22" s="28" t="s">
        <v>14</v>
      </c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</row>
    <row r="23" spans="2:16" s="1" customFormat="1" ht="13.2" x14ac:dyDescent="0.25">
      <c r="B23" s="2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s="1" customFormat="1" ht="13.2" x14ac:dyDescent="0.25">
      <c r="B24" s="2" t="s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s="1" customFormat="1" ht="13.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6">
    <mergeCell ref="B9:H9"/>
    <mergeCell ref="B10:H10"/>
    <mergeCell ref="B11:H11"/>
    <mergeCell ref="B12:H12"/>
    <mergeCell ref="B13:H13"/>
    <mergeCell ref="B22:I22"/>
  </mergeCells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DB58-DA9E-405F-96B3-92A3B2888C7C}">
  <sheetPr>
    <pageSetUpPr fitToPage="1"/>
  </sheetPr>
  <dimension ref="B1:P25"/>
  <sheetViews>
    <sheetView workbookViewId="0">
      <selection activeCell="E17" sqref="E17:F21"/>
    </sheetView>
  </sheetViews>
  <sheetFormatPr defaultRowHeight="14.4" x14ac:dyDescent="0.3"/>
  <cols>
    <col min="2" max="2" width="84.5546875" bestFit="1" customWidth="1"/>
    <col min="3" max="6" width="14.21875" bestFit="1" customWidth="1"/>
    <col min="7" max="7" width="8.6640625" bestFit="1" customWidth="1"/>
    <col min="8" max="8" width="8.109375" bestFit="1" customWidth="1"/>
    <col min="9" max="9" width="7.77734375" bestFit="1" customWidth="1"/>
    <col min="10" max="10" width="8.44140625" bestFit="1" customWidth="1"/>
    <col min="11" max="11" width="7.88671875" bestFit="1" customWidth="1"/>
    <col min="12" max="12" width="8.21875" bestFit="1" customWidth="1"/>
    <col min="13" max="13" width="8.44140625" bestFit="1" customWidth="1"/>
    <col min="14" max="14" width="8.109375" bestFit="1" customWidth="1"/>
    <col min="15" max="15" width="17.21875" bestFit="1" customWidth="1"/>
  </cols>
  <sheetData>
    <row r="1" spans="2:16" s="1" customFormat="1" ht="10.199999999999999" x14ac:dyDescent="0.2"/>
    <row r="2" spans="2:16" s="1" customFormat="1" ht="10.199999999999999" x14ac:dyDescent="0.2"/>
    <row r="3" spans="2:16" s="1" customFormat="1" ht="10.199999999999999" x14ac:dyDescent="0.2"/>
    <row r="4" spans="2:16" s="1" customFormat="1" ht="10.199999999999999" x14ac:dyDescent="0.2"/>
    <row r="5" spans="2:16" s="1" customFormat="1" ht="10.199999999999999" x14ac:dyDescent="0.2"/>
    <row r="6" spans="2:16" s="1" customFormat="1" ht="10.199999999999999" x14ac:dyDescent="0.2"/>
    <row r="7" spans="2:16" s="1" customFormat="1" ht="13.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s="1" customFormat="1" ht="13.2" x14ac:dyDescent="0.25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s="1" customFormat="1" ht="13.2" x14ac:dyDescent="0.25">
      <c r="B9" s="4" t="s">
        <v>0</v>
      </c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</row>
    <row r="10" spans="2:16" s="1" customFormat="1" ht="13.2" x14ac:dyDescent="0.25">
      <c r="B10" s="5" t="s">
        <v>1</v>
      </c>
      <c r="C10" s="6"/>
      <c r="D10" s="6"/>
      <c r="E10" s="6"/>
      <c r="F10" s="6"/>
      <c r="G10" s="6"/>
      <c r="H10" s="6"/>
      <c r="I10" s="2"/>
      <c r="J10" s="2"/>
      <c r="K10" s="2"/>
      <c r="L10" s="2"/>
      <c r="M10" s="2"/>
      <c r="N10" s="2"/>
      <c r="O10" s="2"/>
      <c r="P10" s="2"/>
    </row>
    <row r="11" spans="2:16" s="1" customFormat="1" ht="13.2" x14ac:dyDescent="0.25">
      <c r="B11" s="6" t="s">
        <v>2</v>
      </c>
      <c r="C11" s="6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</row>
    <row r="12" spans="2:16" s="7" customFormat="1" ht="11.25" customHeight="1" x14ac:dyDescent="0.25">
      <c r="B12" s="8" t="s">
        <v>3</v>
      </c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</row>
    <row r="13" spans="2:16" s="1" customFormat="1" ht="22.5" customHeight="1" x14ac:dyDescent="0.25">
      <c r="B13" s="11" t="s">
        <v>4</v>
      </c>
      <c r="C13" s="12"/>
      <c r="D13" s="12"/>
      <c r="E13" s="12"/>
      <c r="F13" s="12"/>
      <c r="G13" s="12"/>
      <c r="H13" s="12"/>
      <c r="I13" s="2"/>
      <c r="J13" s="2"/>
      <c r="K13" s="2"/>
      <c r="L13" s="2"/>
      <c r="M13" s="2"/>
      <c r="N13" s="2"/>
      <c r="O13" s="2"/>
      <c r="P13" s="2"/>
    </row>
    <row r="14" spans="2:16" s="1" customFormat="1" ht="13.2" hidden="1" x14ac:dyDescent="0.25">
      <c r="B14" s="13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s="1" customFormat="1" ht="14.25" customHeight="1" x14ac:dyDescent="0.25">
      <c r="B15" s="14" t="s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s="1" customFormat="1" ht="13.2" x14ac:dyDescent="0.25">
      <c r="B16" s="15" t="s">
        <v>7</v>
      </c>
      <c r="C16" s="16">
        <v>44562</v>
      </c>
      <c r="D16" s="16">
        <v>44593</v>
      </c>
      <c r="E16" s="16">
        <v>44621</v>
      </c>
      <c r="F16" s="16">
        <v>44652</v>
      </c>
      <c r="G16" s="16">
        <v>44682</v>
      </c>
      <c r="H16" s="16">
        <v>44713</v>
      </c>
      <c r="I16" s="16">
        <v>44743</v>
      </c>
      <c r="J16" s="16">
        <v>44774</v>
      </c>
      <c r="K16" s="16">
        <v>44805</v>
      </c>
      <c r="L16" s="16">
        <v>44835</v>
      </c>
      <c r="M16" s="16">
        <v>44866</v>
      </c>
      <c r="N16" s="16">
        <v>44896</v>
      </c>
      <c r="O16" s="17" t="s">
        <v>8</v>
      </c>
      <c r="P16" s="2"/>
    </row>
    <row r="17" spans="2:16" s="1" customFormat="1" ht="13.2" x14ac:dyDescent="0.25">
      <c r="B17" s="18" t="s">
        <v>9</v>
      </c>
      <c r="C17" s="19">
        <v>219391.29</v>
      </c>
      <c r="D17" s="19">
        <v>219391.29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>
        <f>SUM(C17:N17)</f>
        <v>438782.58</v>
      </c>
      <c r="P17" s="2"/>
    </row>
    <row r="18" spans="2:16" s="1" customFormat="1" ht="13.2" x14ac:dyDescent="0.25">
      <c r="B18" s="18" t="s">
        <v>10</v>
      </c>
      <c r="C18" s="19">
        <v>1438412.95</v>
      </c>
      <c r="D18" s="19">
        <v>1438412.95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>
        <f>SUM(C18:N18)</f>
        <v>2876825.9</v>
      </c>
      <c r="P18" s="2"/>
    </row>
    <row r="19" spans="2:16" s="1" customFormat="1" ht="13.2" x14ac:dyDescent="0.25">
      <c r="B19" s="21" t="s">
        <v>11</v>
      </c>
      <c r="C19" s="22">
        <f t="shared" ref="C19:D19" si="0">C17+C18</f>
        <v>1657804.24</v>
      </c>
      <c r="D19" s="22">
        <f t="shared" si="0"/>
        <v>1657804.24</v>
      </c>
      <c r="E19" s="22"/>
      <c r="F19" s="22"/>
      <c r="G19" s="22">
        <f t="shared" ref="F19:N19" si="1">G17+G18</f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3">
        <f>SUM(C19:N19)</f>
        <v>3315608.48</v>
      </c>
      <c r="P19" s="2"/>
    </row>
    <row r="20" spans="2:16" s="1" customFormat="1" ht="13.2" x14ac:dyDescent="0.25">
      <c r="B20" s="18" t="s">
        <v>12</v>
      </c>
      <c r="C20" s="19"/>
      <c r="D20" s="19">
        <v>6257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>
        <f>SUM(C20:N20)</f>
        <v>6257</v>
      </c>
      <c r="P20" s="2"/>
    </row>
    <row r="21" spans="2:16" s="1" customFormat="1" ht="13.2" x14ac:dyDescent="0.25">
      <c r="B21" s="24" t="s">
        <v>13</v>
      </c>
      <c r="C21" s="25">
        <f t="shared" ref="C21:N21" si="2">C19+C20</f>
        <v>1657804.24</v>
      </c>
      <c r="D21" s="25">
        <f t="shared" si="2"/>
        <v>1664061.24</v>
      </c>
      <c r="E21" s="25"/>
      <c r="F21" s="25"/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6">
        <f>SUM(C21:N21)</f>
        <v>3321865.48</v>
      </c>
      <c r="P21" s="2"/>
    </row>
    <row r="22" spans="2:16" s="27" customFormat="1" ht="13.2" x14ac:dyDescent="0.25">
      <c r="B22" s="28" t="s">
        <v>14</v>
      </c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</row>
    <row r="23" spans="2:16" s="1" customFormat="1" ht="13.2" x14ac:dyDescent="0.25">
      <c r="B23" s="2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s="1" customFormat="1" ht="13.2" x14ac:dyDescent="0.25">
      <c r="B24" s="2" t="s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s="1" customFormat="1" ht="13.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6">
    <mergeCell ref="B9:H9"/>
    <mergeCell ref="B10:H10"/>
    <mergeCell ref="B11:H11"/>
    <mergeCell ref="B12:H12"/>
    <mergeCell ref="B13:H13"/>
    <mergeCell ref="B22:I22"/>
  </mergeCells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CAA0-1323-4842-BFE3-FC9EFB11D067}">
  <sheetPr>
    <pageSetUpPr fitToPage="1"/>
  </sheetPr>
  <dimension ref="B1:P25"/>
  <sheetViews>
    <sheetView workbookViewId="0">
      <selection activeCell="F17" sqref="F17:F21"/>
    </sheetView>
  </sheetViews>
  <sheetFormatPr defaultRowHeight="14.4" x14ac:dyDescent="0.3"/>
  <cols>
    <col min="2" max="2" width="84.5546875" bestFit="1" customWidth="1"/>
    <col min="3" max="6" width="14.21875" bestFit="1" customWidth="1"/>
    <col min="7" max="7" width="8.6640625" bestFit="1" customWidth="1"/>
    <col min="8" max="8" width="8.109375" bestFit="1" customWidth="1"/>
    <col min="9" max="9" width="7.77734375" bestFit="1" customWidth="1"/>
    <col min="10" max="10" width="8.44140625" bestFit="1" customWidth="1"/>
    <col min="11" max="11" width="7.88671875" bestFit="1" customWidth="1"/>
    <col min="12" max="12" width="8.21875" bestFit="1" customWidth="1"/>
    <col min="13" max="13" width="8.44140625" bestFit="1" customWidth="1"/>
    <col min="14" max="14" width="8.109375" bestFit="1" customWidth="1"/>
    <col min="15" max="15" width="17.21875" bestFit="1" customWidth="1"/>
  </cols>
  <sheetData>
    <row r="1" spans="2:16" s="1" customFormat="1" ht="10.199999999999999" x14ac:dyDescent="0.2"/>
    <row r="2" spans="2:16" s="1" customFormat="1" ht="10.199999999999999" x14ac:dyDescent="0.2"/>
    <row r="3" spans="2:16" s="1" customFormat="1" ht="10.199999999999999" x14ac:dyDescent="0.2"/>
    <row r="4" spans="2:16" s="1" customFormat="1" ht="10.199999999999999" x14ac:dyDescent="0.2"/>
    <row r="5" spans="2:16" s="1" customFormat="1" ht="10.199999999999999" x14ac:dyDescent="0.2"/>
    <row r="6" spans="2:16" s="1" customFormat="1" ht="10.199999999999999" x14ac:dyDescent="0.2"/>
    <row r="7" spans="2:16" s="1" customFormat="1" ht="13.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s="1" customFormat="1" ht="13.2" x14ac:dyDescent="0.25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s="1" customFormat="1" ht="13.2" x14ac:dyDescent="0.25">
      <c r="B9" s="4" t="s">
        <v>0</v>
      </c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</row>
    <row r="10" spans="2:16" s="1" customFormat="1" ht="13.2" x14ac:dyDescent="0.25">
      <c r="B10" s="5" t="s">
        <v>1</v>
      </c>
      <c r="C10" s="6"/>
      <c r="D10" s="6"/>
      <c r="E10" s="6"/>
      <c r="F10" s="6"/>
      <c r="G10" s="6"/>
      <c r="H10" s="6"/>
      <c r="I10" s="2"/>
      <c r="J10" s="2"/>
      <c r="K10" s="2"/>
      <c r="L10" s="2"/>
      <c r="M10" s="2"/>
      <c r="N10" s="2"/>
      <c r="O10" s="2"/>
      <c r="P10" s="2"/>
    </row>
    <row r="11" spans="2:16" s="1" customFormat="1" ht="13.2" x14ac:dyDescent="0.25">
      <c r="B11" s="6" t="s">
        <v>2</v>
      </c>
      <c r="C11" s="6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</row>
    <row r="12" spans="2:16" s="7" customFormat="1" ht="11.25" customHeight="1" x14ac:dyDescent="0.25">
      <c r="B12" s="8" t="s">
        <v>3</v>
      </c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</row>
    <row r="13" spans="2:16" s="1" customFormat="1" ht="22.5" customHeight="1" x14ac:dyDescent="0.25">
      <c r="B13" s="11" t="s">
        <v>4</v>
      </c>
      <c r="C13" s="12"/>
      <c r="D13" s="12"/>
      <c r="E13" s="12"/>
      <c r="F13" s="12"/>
      <c r="G13" s="12"/>
      <c r="H13" s="12"/>
      <c r="I13" s="2"/>
      <c r="J13" s="2"/>
      <c r="K13" s="2"/>
      <c r="L13" s="2"/>
      <c r="M13" s="2"/>
      <c r="N13" s="2"/>
      <c r="O13" s="2"/>
      <c r="P13" s="2"/>
    </row>
    <row r="14" spans="2:16" s="1" customFormat="1" ht="13.2" hidden="1" x14ac:dyDescent="0.25">
      <c r="B14" s="13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s="1" customFormat="1" ht="14.25" customHeight="1" x14ac:dyDescent="0.25">
      <c r="B15" s="14" t="s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s="1" customFormat="1" ht="13.2" x14ac:dyDescent="0.25">
      <c r="B16" s="15" t="s">
        <v>7</v>
      </c>
      <c r="C16" s="16">
        <v>44562</v>
      </c>
      <c r="D16" s="16">
        <v>44593</v>
      </c>
      <c r="E16" s="16">
        <v>44621</v>
      </c>
      <c r="F16" s="16">
        <v>44652</v>
      </c>
      <c r="G16" s="16">
        <v>44682</v>
      </c>
      <c r="H16" s="16">
        <v>44713</v>
      </c>
      <c r="I16" s="16">
        <v>44743</v>
      </c>
      <c r="J16" s="16">
        <v>44774</v>
      </c>
      <c r="K16" s="16">
        <v>44805</v>
      </c>
      <c r="L16" s="16">
        <v>44835</v>
      </c>
      <c r="M16" s="16">
        <v>44866</v>
      </c>
      <c r="N16" s="16">
        <v>44896</v>
      </c>
      <c r="O16" s="17" t="s">
        <v>8</v>
      </c>
      <c r="P16" s="2"/>
    </row>
    <row r="17" spans="2:16" s="1" customFormat="1" ht="13.2" x14ac:dyDescent="0.25">
      <c r="B17" s="18" t="s">
        <v>9</v>
      </c>
      <c r="C17" s="19">
        <v>219391.29</v>
      </c>
      <c r="D17" s="19">
        <v>219391.29</v>
      </c>
      <c r="E17" s="19">
        <v>219391.29</v>
      </c>
      <c r="F17" s="19"/>
      <c r="G17" s="19"/>
      <c r="H17" s="19"/>
      <c r="I17" s="19"/>
      <c r="J17" s="19"/>
      <c r="K17" s="19"/>
      <c r="L17" s="19"/>
      <c r="M17" s="19"/>
      <c r="N17" s="19"/>
      <c r="O17" s="20">
        <f>SUM(C17:N17)</f>
        <v>658173.87</v>
      </c>
      <c r="P17" s="2"/>
    </row>
    <row r="18" spans="2:16" s="1" customFormat="1" ht="13.2" x14ac:dyDescent="0.25">
      <c r="B18" s="18" t="s">
        <v>10</v>
      </c>
      <c r="C18" s="19">
        <v>1438412.95</v>
      </c>
      <c r="D18" s="19">
        <v>1438412.95</v>
      </c>
      <c r="E18" s="19">
        <v>1438412.95</v>
      </c>
      <c r="F18" s="19"/>
      <c r="G18" s="19"/>
      <c r="H18" s="19"/>
      <c r="I18" s="19"/>
      <c r="J18" s="19"/>
      <c r="K18" s="19"/>
      <c r="L18" s="19"/>
      <c r="M18" s="19"/>
      <c r="N18" s="19"/>
      <c r="O18" s="20">
        <f>SUM(C18:N18)</f>
        <v>4315238.8499999996</v>
      </c>
      <c r="P18" s="2"/>
    </row>
    <row r="19" spans="2:16" s="1" customFormat="1" ht="13.2" x14ac:dyDescent="0.25">
      <c r="B19" s="21" t="s">
        <v>11</v>
      </c>
      <c r="C19" s="22">
        <f t="shared" ref="C19:D19" si="0">C17+C18</f>
        <v>1657804.24</v>
      </c>
      <c r="D19" s="22">
        <f t="shared" si="0"/>
        <v>1657804.24</v>
      </c>
      <c r="E19" s="22">
        <f>E17+E18</f>
        <v>1657804.24</v>
      </c>
      <c r="F19" s="22"/>
      <c r="G19" s="22">
        <f t="shared" ref="F19:N19" si="1">G17+G18</f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3">
        <f>SUM(C19:N19)</f>
        <v>4973412.72</v>
      </c>
      <c r="P19" s="2"/>
    </row>
    <row r="20" spans="2:16" s="1" customFormat="1" ht="13.2" x14ac:dyDescent="0.25">
      <c r="B20" s="18" t="s">
        <v>12</v>
      </c>
      <c r="C20" s="19"/>
      <c r="D20" s="19">
        <v>6257</v>
      </c>
      <c r="E20" s="19">
        <v>675723.58</v>
      </c>
      <c r="F20" s="19"/>
      <c r="G20" s="19"/>
      <c r="H20" s="19"/>
      <c r="I20" s="19"/>
      <c r="J20" s="19"/>
      <c r="K20" s="19"/>
      <c r="L20" s="19"/>
      <c r="M20" s="19"/>
      <c r="N20" s="19"/>
      <c r="O20" s="20">
        <f>SUM(C20:N20)</f>
        <v>681980.58</v>
      </c>
      <c r="P20" s="2"/>
    </row>
    <row r="21" spans="2:16" s="1" customFormat="1" ht="13.2" x14ac:dyDescent="0.25">
      <c r="B21" s="24" t="s">
        <v>13</v>
      </c>
      <c r="C21" s="25">
        <f t="shared" ref="C21:N21" si="2">C19+C20</f>
        <v>1657804.24</v>
      </c>
      <c r="D21" s="25">
        <f t="shared" si="2"/>
        <v>1664061.24</v>
      </c>
      <c r="E21" s="25">
        <f t="shared" si="2"/>
        <v>2333527.8199999998</v>
      </c>
      <c r="F21" s="25"/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6">
        <f>SUM(C21:N21)</f>
        <v>5655393.2999999998</v>
      </c>
      <c r="P21" s="2"/>
    </row>
    <row r="22" spans="2:16" s="27" customFormat="1" ht="13.2" x14ac:dyDescent="0.25">
      <c r="B22" s="28" t="s">
        <v>14</v>
      </c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</row>
    <row r="23" spans="2:16" s="1" customFormat="1" ht="13.2" x14ac:dyDescent="0.25">
      <c r="B23" s="2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s="1" customFormat="1" ht="13.2" x14ac:dyDescent="0.25">
      <c r="B24" s="2" t="s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s="1" customFormat="1" ht="13.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6">
    <mergeCell ref="B9:H9"/>
    <mergeCell ref="B10:H10"/>
    <mergeCell ref="B11:H11"/>
    <mergeCell ref="B12:H12"/>
    <mergeCell ref="B13:H13"/>
    <mergeCell ref="B22:I22"/>
  </mergeCells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E44D2-ACAB-4492-9953-0D767EAFBA67}">
  <sheetPr>
    <pageSetUpPr fitToPage="1"/>
  </sheetPr>
  <dimension ref="B1:P25"/>
  <sheetViews>
    <sheetView tabSelected="1" workbookViewId="0">
      <selection activeCell="B31" sqref="B31"/>
    </sheetView>
  </sheetViews>
  <sheetFormatPr defaultRowHeight="14.4" x14ac:dyDescent="0.3"/>
  <cols>
    <col min="2" max="2" width="84.5546875" bestFit="1" customWidth="1"/>
    <col min="3" max="6" width="14.21875" bestFit="1" customWidth="1"/>
    <col min="7" max="7" width="8.6640625" bestFit="1" customWidth="1"/>
    <col min="8" max="8" width="8.109375" bestFit="1" customWidth="1"/>
    <col min="9" max="9" width="7.77734375" bestFit="1" customWidth="1"/>
    <col min="10" max="10" width="8.44140625" bestFit="1" customWidth="1"/>
    <col min="11" max="11" width="7.88671875" bestFit="1" customWidth="1"/>
    <col min="12" max="12" width="8.21875" bestFit="1" customWidth="1"/>
    <col min="13" max="13" width="8.44140625" bestFit="1" customWidth="1"/>
    <col min="14" max="14" width="8.109375" bestFit="1" customWidth="1"/>
    <col min="15" max="15" width="17.21875" bestFit="1" customWidth="1"/>
  </cols>
  <sheetData>
    <row r="1" spans="2:16" s="1" customFormat="1" ht="10.199999999999999" x14ac:dyDescent="0.2"/>
    <row r="2" spans="2:16" s="1" customFormat="1" ht="10.199999999999999" x14ac:dyDescent="0.2"/>
    <row r="3" spans="2:16" s="1" customFormat="1" ht="10.199999999999999" x14ac:dyDescent="0.2"/>
    <row r="4" spans="2:16" s="1" customFormat="1" ht="10.199999999999999" x14ac:dyDescent="0.2"/>
    <row r="5" spans="2:16" s="1" customFormat="1" ht="10.199999999999999" x14ac:dyDescent="0.2"/>
    <row r="6" spans="2:16" s="1" customFormat="1" ht="10.199999999999999" x14ac:dyDescent="0.2"/>
    <row r="7" spans="2:16" s="1" customFormat="1" ht="13.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s="1" customFormat="1" ht="13.2" x14ac:dyDescent="0.25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s="1" customFormat="1" ht="13.2" x14ac:dyDescent="0.25">
      <c r="B9" s="4" t="s">
        <v>0</v>
      </c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</row>
    <row r="10" spans="2:16" s="1" customFormat="1" ht="13.2" x14ac:dyDescent="0.25">
      <c r="B10" s="5" t="s">
        <v>1</v>
      </c>
      <c r="C10" s="6"/>
      <c r="D10" s="6"/>
      <c r="E10" s="6"/>
      <c r="F10" s="6"/>
      <c r="G10" s="6"/>
      <c r="H10" s="6"/>
      <c r="I10" s="2"/>
      <c r="J10" s="2"/>
      <c r="K10" s="2"/>
      <c r="L10" s="2"/>
      <c r="M10" s="2"/>
      <c r="N10" s="2"/>
      <c r="O10" s="2"/>
      <c r="P10" s="2"/>
    </row>
    <row r="11" spans="2:16" s="1" customFormat="1" ht="13.2" x14ac:dyDescent="0.25">
      <c r="B11" s="6" t="s">
        <v>2</v>
      </c>
      <c r="C11" s="6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</row>
    <row r="12" spans="2:16" s="7" customFormat="1" ht="11.25" customHeight="1" x14ac:dyDescent="0.25">
      <c r="B12" s="8" t="s">
        <v>3</v>
      </c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</row>
    <row r="13" spans="2:16" s="1" customFormat="1" ht="22.5" customHeight="1" x14ac:dyDescent="0.25">
      <c r="B13" s="11" t="s">
        <v>4</v>
      </c>
      <c r="C13" s="12"/>
      <c r="D13" s="12"/>
      <c r="E13" s="12"/>
      <c r="F13" s="12"/>
      <c r="G13" s="12"/>
      <c r="H13" s="12"/>
      <c r="I13" s="2"/>
      <c r="J13" s="2"/>
      <c r="K13" s="2"/>
      <c r="L13" s="2"/>
      <c r="M13" s="2"/>
      <c r="N13" s="2"/>
      <c r="O13" s="2"/>
      <c r="P13" s="2"/>
    </row>
    <row r="14" spans="2:16" s="1" customFormat="1" ht="13.2" hidden="1" x14ac:dyDescent="0.25">
      <c r="B14" s="13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s="1" customFormat="1" ht="14.25" customHeight="1" x14ac:dyDescent="0.25">
      <c r="B15" s="14" t="s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s="1" customFormat="1" ht="13.2" x14ac:dyDescent="0.25">
      <c r="B16" s="15" t="s">
        <v>7</v>
      </c>
      <c r="C16" s="16">
        <v>44562</v>
      </c>
      <c r="D16" s="16">
        <v>44593</v>
      </c>
      <c r="E16" s="16">
        <v>44621</v>
      </c>
      <c r="F16" s="16">
        <v>44652</v>
      </c>
      <c r="G16" s="16">
        <v>44682</v>
      </c>
      <c r="H16" s="16">
        <v>44713</v>
      </c>
      <c r="I16" s="16">
        <v>44743</v>
      </c>
      <c r="J16" s="16">
        <v>44774</v>
      </c>
      <c r="K16" s="16">
        <v>44805</v>
      </c>
      <c r="L16" s="16">
        <v>44835</v>
      </c>
      <c r="M16" s="16">
        <v>44866</v>
      </c>
      <c r="N16" s="16">
        <v>44896</v>
      </c>
      <c r="O16" s="17" t="s">
        <v>8</v>
      </c>
      <c r="P16" s="2"/>
    </row>
    <row r="17" spans="2:16" s="1" customFormat="1" ht="13.2" x14ac:dyDescent="0.25">
      <c r="B17" s="18" t="s">
        <v>9</v>
      </c>
      <c r="C17" s="19">
        <v>219391.29</v>
      </c>
      <c r="D17" s="19">
        <v>219391.29</v>
      </c>
      <c r="E17" s="19">
        <v>219391.29</v>
      </c>
      <c r="F17" s="19">
        <v>219391.29</v>
      </c>
      <c r="G17" s="19"/>
      <c r="H17" s="19"/>
      <c r="I17" s="19"/>
      <c r="J17" s="19"/>
      <c r="K17" s="19"/>
      <c r="L17" s="19"/>
      <c r="M17" s="19"/>
      <c r="N17" s="19"/>
      <c r="O17" s="20">
        <f>SUM(C17:N17)</f>
        <v>877565.16</v>
      </c>
      <c r="P17" s="2"/>
    </row>
    <row r="18" spans="2:16" s="1" customFormat="1" ht="13.2" x14ac:dyDescent="0.25">
      <c r="B18" s="18" t="s">
        <v>10</v>
      </c>
      <c r="C18" s="19">
        <v>1438412.95</v>
      </c>
      <c r="D18" s="19">
        <v>1438412.95</v>
      </c>
      <c r="E18" s="19">
        <v>1438412.95</v>
      </c>
      <c r="F18" s="19">
        <v>1438412.95</v>
      </c>
      <c r="G18" s="19"/>
      <c r="H18" s="19"/>
      <c r="I18" s="19"/>
      <c r="J18" s="19"/>
      <c r="K18" s="19"/>
      <c r="L18" s="19"/>
      <c r="M18" s="19"/>
      <c r="N18" s="19"/>
      <c r="O18" s="20">
        <f>SUM(C18:N18)</f>
        <v>5753651.7999999998</v>
      </c>
      <c r="P18" s="2"/>
    </row>
    <row r="19" spans="2:16" s="1" customFormat="1" ht="13.2" x14ac:dyDescent="0.25">
      <c r="B19" s="21" t="s">
        <v>11</v>
      </c>
      <c r="C19" s="22">
        <f t="shared" ref="C19:D19" si="0">C17+C18</f>
        <v>1657804.24</v>
      </c>
      <c r="D19" s="22">
        <f t="shared" si="0"/>
        <v>1657804.24</v>
      </c>
      <c r="E19" s="22">
        <f>E17+E18</f>
        <v>1657804.24</v>
      </c>
      <c r="F19" s="22">
        <f t="shared" ref="F19:N19" si="1">F17+F18</f>
        <v>1657804.24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3">
        <f>SUM(C19:N19)</f>
        <v>6631216.96</v>
      </c>
      <c r="P19" s="2"/>
    </row>
    <row r="20" spans="2:16" s="1" customFormat="1" ht="13.2" x14ac:dyDescent="0.25">
      <c r="B20" s="18" t="s">
        <v>12</v>
      </c>
      <c r="C20" s="19"/>
      <c r="D20" s="19">
        <v>6257</v>
      </c>
      <c r="E20" s="19">
        <v>675723.58</v>
      </c>
      <c r="F20" s="19"/>
      <c r="G20" s="19"/>
      <c r="H20" s="19"/>
      <c r="I20" s="19"/>
      <c r="J20" s="19"/>
      <c r="K20" s="19"/>
      <c r="L20" s="19"/>
      <c r="M20" s="19"/>
      <c r="N20" s="19"/>
      <c r="O20" s="20">
        <f>SUM(C20:N20)</f>
        <v>681980.58</v>
      </c>
      <c r="P20" s="2"/>
    </row>
    <row r="21" spans="2:16" s="1" customFormat="1" ht="13.2" x14ac:dyDescent="0.25">
      <c r="B21" s="24" t="s">
        <v>13</v>
      </c>
      <c r="C21" s="25">
        <f t="shared" ref="C21:N21" si="2">C19+C20</f>
        <v>1657804.24</v>
      </c>
      <c r="D21" s="25">
        <f t="shared" si="2"/>
        <v>1664061.24</v>
      </c>
      <c r="E21" s="25">
        <f t="shared" si="2"/>
        <v>2333527.8199999998</v>
      </c>
      <c r="F21" s="25">
        <f t="shared" si="2"/>
        <v>1657804.24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6">
        <f>SUM(C21:N21)</f>
        <v>7313197.54</v>
      </c>
      <c r="P21" s="2"/>
    </row>
    <row r="22" spans="2:16" s="27" customFormat="1" ht="13.2" x14ac:dyDescent="0.25">
      <c r="B22" s="28" t="s">
        <v>14</v>
      </c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</row>
    <row r="23" spans="2:16" s="1" customFormat="1" ht="13.2" x14ac:dyDescent="0.25">
      <c r="B23" s="2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s="1" customFormat="1" ht="13.2" x14ac:dyDescent="0.25">
      <c r="B24" s="2" t="s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s="1" customFormat="1" ht="13.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6">
    <mergeCell ref="B9:H9"/>
    <mergeCell ref="B10:H10"/>
    <mergeCell ref="B11:H11"/>
    <mergeCell ref="B12:H12"/>
    <mergeCell ref="B13:H13"/>
    <mergeCell ref="B22:I22"/>
  </mergeCells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359D-CE78-4345-9839-6C8588727611}">
  <dimension ref="B1:P25"/>
  <sheetViews>
    <sheetView workbookViewId="0">
      <selection sqref="A1:XFD1048576"/>
    </sheetView>
  </sheetViews>
  <sheetFormatPr defaultRowHeight="14.4" x14ac:dyDescent="0.3"/>
  <cols>
    <col min="2" max="2" width="84.5546875" bestFit="1" customWidth="1"/>
    <col min="3" max="6" width="14.21875" bestFit="1" customWidth="1"/>
    <col min="7" max="7" width="8.6640625" bestFit="1" customWidth="1"/>
    <col min="8" max="8" width="8.109375" bestFit="1" customWidth="1"/>
    <col min="9" max="9" width="7.77734375" bestFit="1" customWidth="1"/>
    <col min="10" max="10" width="8.44140625" bestFit="1" customWidth="1"/>
    <col min="11" max="11" width="7.88671875" bestFit="1" customWidth="1"/>
    <col min="12" max="12" width="8.21875" bestFit="1" customWidth="1"/>
    <col min="13" max="13" width="8.44140625" bestFit="1" customWidth="1"/>
    <col min="14" max="14" width="8.109375" bestFit="1" customWidth="1"/>
    <col min="15" max="15" width="17.21875" bestFit="1" customWidth="1"/>
  </cols>
  <sheetData>
    <row r="1" spans="2:16" s="1" customFormat="1" ht="10.199999999999999" x14ac:dyDescent="0.2"/>
    <row r="2" spans="2:16" s="1" customFormat="1" ht="10.199999999999999" x14ac:dyDescent="0.2"/>
    <row r="3" spans="2:16" s="1" customFormat="1" ht="10.199999999999999" x14ac:dyDescent="0.2"/>
    <row r="4" spans="2:16" s="1" customFormat="1" ht="10.199999999999999" x14ac:dyDescent="0.2"/>
    <row r="5" spans="2:16" s="1" customFormat="1" ht="10.199999999999999" x14ac:dyDescent="0.2"/>
    <row r="6" spans="2:16" s="1" customFormat="1" ht="10.199999999999999" x14ac:dyDescent="0.2"/>
    <row r="7" spans="2:16" s="1" customFormat="1" ht="13.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s="1" customFormat="1" ht="13.2" x14ac:dyDescent="0.25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s="1" customFormat="1" ht="13.2" x14ac:dyDescent="0.25">
      <c r="B9" s="4" t="s">
        <v>0</v>
      </c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</row>
    <row r="10" spans="2:16" s="1" customFormat="1" ht="13.2" x14ac:dyDescent="0.25">
      <c r="B10" s="5" t="s">
        <v>1</v>
      </c>
      <c r="C10" s="6"/>
      <c r="D10" s="6"/>
      <c r="E10" s="6"/>
      <c r="F10" s="6"/>
      <c r="G10" s="6"/>
      <c r="H10" s="6"/>
      <c r="I10" s="2"/>
      <c r="J10" s="2"/>
      <c r="K10" s="2"/>
      <c r="L10" s="2"/>
      <c r="M10" s="2"/>
      <c r="N10" s="2"/>
      <c r="O10" s="2"/>
      <c r="P10" s="2"/>
    </row>
    <row r="11" spans="2:16" s="1" customFormat="1" ht="13.2" x14ac:dyDescent="0.25">
      <c r="B11" s="6" t="s">
        <v>2</v>
      </c>
      <c r="C11" s="6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</row>
    <row r="12" spans="2:16" s="7" customFormat="1" ht="11.25" customHeight="1" x14ac:dyDescent="0.25">
      <c r="B12" s="8" t="s">
        <v>3</v>
      </c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</row>
    <row r="13" spans="2:16" s="1" customFormat="1" ht="22.5" customHeight="1" x14ac:dyDescent="0.25">
      <c r="B13" s="11" t="s">
        <v>4</v>
      </c>
      <c r="C13" s="12"/>
      <c r="D13" s="12"/>
      <c r="E13" s="12"/>
      <c r="F13" s="12"/>
      <c r="G13" s="12"/>
      <c r="H13" s="12"/>
      <c r="I13" s="2"/>
      <c r="J13" s="2"/>
      <c r="K13" s="2"/>
      <c r="L13" s="2"/>
      <c r="M13" s="2"/>
      <c r="N13" s="2"/>
      <c r="O13" s="2"/>
      <c r="P13" s="2"/>
    </row>
    <row r="14" spans="2:16" s="1" customFormat="1" ht="13.2" hidden="1" x14ac:dyDescent="0.25">
      <c r="B14" s="13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s="1" customFormat="1" ht="14.25" customHeight="1" x14ac:dyDescent="0.25">
      <c r="B15" s="14" t="s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s="1" customFormat="1" ht="13.2" x14ac:dyDescent="0.25">
      <c r="B16" s="15" t="s">
        <v>7</v>
      </c>
      <c r="C16" s="16">
        <v>44562</v>
      </c>
      <c r="D16" s="16">
        <v>44593</v>
      </c>
      <c r="E16" s="16">
        <v>44621</v>
      </c>
      <c r="F16" s="16">
        <v>44652</v>
      </c>
      <c r="G16" s="16">
        <v>44682</v>
      </c>
      <c r="H16" s="16">
        <v>44713</v>
      </c>
      <c r="I16" s="16">
        <v>44743</v>
      </c>
      <c r="J16" s="16">
        <v>44774</v>
      </c>
      <c r="K16" s="16">
        <v>44805</v>
      </c>
      <c r="L16" s="16">
        <v>44835</v>
      </c>
      <c r="M16" s="16">
        <v>44866</v>
      </c>
      <c r="N16" s="16">
        <v>44896</v>
      </c>
      <c r="O16" s="17" t="s">
        <v>8</v>
      </c>
      <c r="P16" s="2"/>
    </row>
    <row r="17" spans="2:16" s="1" customFormat="1" ht="13.2" x14ac:dyDescent="0.25">
      <c r="B17" s="18" t="s">
        <v>9</v>
      </c>
      <c r="C17" s="19">
        <v>219391.29</v>
      </c>
      <c r="D17" s="19">
        <v>219391.29</v>
      </c>
      <c r="E17" s="19">
        <v>219391.29</v>
      </c>
      <c r="F17" s="19">
        <v>219391.29</v>
      </c>
      <c r="G17" s="19"/>
      <c r="H17" s="19"/>
      <c r="I17" s="19"/>
      <c r="J17" s="19"/>
      <c r="K17" s="19"/>
      <c r="L17" s="19"/>
      <c r="M17" s="19"/>
      <c r="N17" s="19"/>
      <c r="O17" s="20">
        <f>SUM(C17:N17)</f>
        <v>877565.16</v>
      </c>
      <c r="P17" s="2"/>
    </row>
    <row r="18" spans="2:16" s="1" customFormat="1" ht="13.2" x14ac:dyDescent="0.25">
      <c r="B18" s="18" t="s">
        <v>10</v>
      </c>
      <c r="C18" s="19">
        <v>1438412.95</v>
      </c>
      <c r="D18" s="19">
        <v>1438412.95</v>
      </c>
      <c r="E18" s="19">
        <v>1438412.95</v>
      </c>
      <c r="F18" s="19">
        <v>1438412.95</v>
      </c>
      <c r="G18" s="19"/>
      <c r="H18" s="19"/>
      <c r="I18" s="19"/>
      <c r="J18" s="19"/>
      <c r="K18" s="19"/>
      <c r="L18" s="19"/>
      <c r="M18" s="19"/>
      <c r="N18" s="19"/>
      <c r="O18" s="20">
        <f>SUM(C18:N18)</f>
        <v>5753651.7999999998</v>
      </c>
      <c r="P18" s="2"/>
    </row>
    <row r="19" spans="2:16" s="1" customFormat="1" ht="13.2" x14ac:dyDescent="0.25">
      <c r="B19" s="21" t="s">
        <v>11</v>
      </c>
      <c r="C19" s="22">
        <f t="shared" ref="C19:D19" si="0">C17+C18</f>
        <v>1657804.24</v>
      </c>
      <c r="D19" s="22">
        <f t="shared" si="0"/>
        <v>1657804.24</v>
      </c>
      <c r="E19" s="22">
        <f>E17+E18</f>
        <v>1657804.24</v>
      </c>
      <c r="F19" s="22">
        <f t="shared" ref="F19:N19" si="1">F17+F18</f>
        <v>1657804.24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3">
        <f>SUM(C19:N19)</f>
        <v>6631216.96</v>
      </c>
      <c r="P19" s="2"/>
    </row>
    <row r="20" spans="2:16" s="1" customFormat="1" ht="13.2" x14ac:dyDescent="0.25">
      <c r="B20" s="18" t="s">
        <v>12</v>
      </c>
      <c r="C20" s="19"/>
      <c r="D20" s="19">
        <v>6257</v>
      </c>
      <c r="E20" s="19">
        <v>675723.58</v>
      </c>
      <c r="F20" s="19"/>
      <c r="G20" s="19"/>
      <c r="H20" s="19"/>
      <c r="I20" s="19"/>
      <c r="J20" s="19"/>
      <c r="K20" s="19"/>
      <c r="L20" s="19"/>
      <c r="M20" s="19"/>
      <c r="N20" s="19"/>
      <c r="O20" s="20">
        <f>SUM(C20:N20)</f>
        <v>681980.58</v>
      </c>
      <c r="P20" s="2"/>
    </row>
    <row r="21" spans="2:16" s="1" customFormat="1" ht="13.2" x14ac:dyDescent="0.25">
      <c r="B21" s="24" t="s">
        <v>13</v>
      </c>
      <c r="C21" s="25">
        <f t="shared" ref="C21:N21" si="2">C19+C20</f>
        <v>1657804.24</v>
      </c>
      <c r="D21" s="25">
        <f t="shared" si="2"/>
        <v>1664061.24</v>
      </c>
      <c r="E21" s="25">
        <f t="shared" si="2"/>
        <v>2333527.8199999998</v>
      </c>
      <c r="F21" s="25">
        <f t="shared" si="2"/>
        <v>1657804.24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6">
        <f>SUM(C21:N21)</f>
        <v>7313197.54</v>
      </c>
      <c r="P21" s="2"/>
    </row>
    <row r="22" spans="2:16" s="27" customFormat="1" ht="13.2" x14ac:dyDescent="0.25">
      <c r="B22" s="28" t="s">
        <v>14</v>
      </c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</row>
    <row r="23" spans="2:16" s="1" customFormat="1" ht="13.2" x14ac:dyDescent="0.25">
      <c r="B23" s="2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s="1" customFormat="1" ht="13.2" x14ac:dyDescent="0.25">
      <c r="B24" s="2" t="s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s="1" customFormat="1" ht="13.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6">
    <mergeCell ref="B9:H9"/>
    <mergeCell ref="B10:H10"/>
    <mergeCell ref="B11:H11"/>
    <mergeCell ref="B12:H12"/>
    <mergeCell ref="B13:H13"/>
    <mergeCell ref="B22:I2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ORÇAMENTO ACUMULADO POS 22</vt:lpstr>
      <vt:lpstr>JAN-22</vt:lpstr>
      <vt:lpstr>FEV-22</vt:lpstr>
      <vt:lpstr>MAR-22</vt:lpstr>
      <vt:lpstr>ABR-22</vt:lpstr>
      <vt:lpstr>MAI-22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2022-05-30T13:01:47Z</cp:lastPrinted>
  <dcterms:created xsi:type="dcterms:W3CDTF">2022-05-30T12:57:22Z</dcterms:created>
  <dcterms:modified xsi:type="dcterms:W3CDTF">2022-05-30T13:01:52Z</dcterms:modified>
</cp:coreProperties>
</file>